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8" i="2" l="1"/>
  <c r="F153" i="2"/>
  <c r="F156" i="2" s="1"/>
  <c r="F57" i="2" l="1"/>
  <c r="F73" i="2" s="1"/>
  <c r="B73" i="2" s="1"/>
  <c r="B156" i="2"/>
  <c r="F117" i="2"/>
  <c r="F149" i="2" s="1"/>
  <c r="B149" i="2" s="1"/>
  <c r="F78" i="2"/>
  <c r="F34" i="2"/>
  <c r="F50" i="2" l="1"/>
  <c r="B50" i="2" s="1"/>
  <c r="F158" i="2"/>
  <c r="F30" i="2"/>
  <c r="F110" i="2"/>
  <c r="B110" i="2" s="1"/>
  <c r="F159" i="2" l="1"/>
  <c r="B159" i="2"/>
  <c r="B30" i="2"/>
</calcChain>
</file>

<file path=xl/sharedStrings.xml><?xml version="1.0" encoding="utf-8"?>
<sst xmlns="http://schemas.openxmlformats.org/spreadsheetml/2006/main" count="87" uniqueCount="42">
  <si>
    <t>ძირითადი პერსონალის საგრანტო დაფინანსება</t>
  </si>
  <si>
    <t>გ</t>
  </si>
  <si>
    <t>ფინდის მხრიდან ჩარიცხული თანხა (ლარი)</t>
  </si>
  <si>
    <t>ჯ</t>
  </si>
  <si>
    <t>N</t>
  </si>
  <si>
    <t>გაცემული საგრანტო დაფინანსება</t>
  </si>
  <si>
    <r>
      <t xml:space="preserve">შენიშვნა: </t>
    </r>
    <r>
      <rPr>
        <i/>
        <sz val="8"/>
        <color theme="1"/>
        <rFont val="Calibri"/>
        <family val="2"/>
        <scheme val="minor"/>
      </rPr>
      <t>მიუთითეთ მხოლოდ ფონდის მიერ ჩარიცხული თანხის ხარჯვის ამსახველი დოკუმენტაციის ნომრები</t>
    </r>
  </si>
  <si>
    <t>დამხმარე პერსონალის შრომის ანაზღაურება</t>
  </si>
  <si>
    <t>გაცემული შრომის ანაზღაურება</t>
  </si>
  <si>
    <t>შესყიდული ობიექტის დასახელება</t>
  </si>
  <si>
    <t>შესყიდული ობიექტის ღირებულება</t>
  </si>
  <si>
    <t>ზედნადები ხარჯი</t>
  </si>
  <si>
    <t>სულ გაწეული ხარჯი ფონდის მხრიდან ჩარიცხული თანხიდან (ლარი)</t>
  </si>
  <si>
    <t xml:space="preserve">სულ გაწეული ხარჯი თანადამფინანსებლის მხრიდან ჩარიცხული თანხიდან (ლარი) </t>
  </si>
  <si>
    <t>ძირითადი პერსონალის სახელი, გვარი</t>
  </si>
  <si>
    <t>საქონელი და მომსახურება (მათ შორის საკონსულტაციო მომსახურება)</t>
  </si>
  <si>
    <t>პროექტის ფარგლებში გაწეული ხარჯი ფონდის მხრიდან ჩარიცხული თანხიდან (ლარი)</t>
  </si>
  <si>
    <t>ფონდის მხრიდან ჩარიცხული თანხა (ლარი)</t>
  </si>
  <si>
    <t>არაფინანსური აქტივები (მათ შორის კვლევისთვის საჭირო აღჭურვილობა)</t>
  </si>
  <si>
    <t>კვლევის ამოცანებსა და აქტივობებთან შესაბამისობის დასაბუთება
(მიუთითეთ რომელი ამოცანის, აქტივობის შესასრულებლად იქნა გაწეული სათანადო ხარჯი)</t>
  </si>
  <si>
    <t xml:space="preserve"> დამხმარე პერსონალის სახელი, გვარი, 
თანამდებობა პროექტის ფარგლებში</t>
  </si>
  <si>
    <t>გაწეული ხარჯის დამადასტურებელი დოკუმენტის დასახელება 
(მაგ, საბანკო ამონაწერი, საგადახდო დავალება)</t>
  </si>
  <si>
    <t>გაწეული ხარჯის დამადასტურებელი დოკუმენტის დასახელება 
(მაგ, საქონლის/მომსახურების შესყიდვის ხელშეკრულება;
  ინვოისი;
  მიღება-ჩაბარების აქტი;
  სასაქონლო ზედნადები;
  საგადასახადო ანგარიშფაქტურა;
  საბაჟო დეკლარაცია; საველე სამუშაოს ხარჯთაღრიცხვა; საბანკო ამონაწერი;  საგადახდო დავალება და სხვა )</t>
  </si>
  <si>
    <t>გაწეული ხარჯის დამადასტურებელი დოკუმენტის დასახელება 
(მაგ, შესყიდვის ხელშეკრულება;
  ინვოისი;
  მიღება-ჩაბარების აქტი;
  სასაქონლო ზედნადები;
  საგადასახადო ანგარიშფაქტურა;
  საბაჟო დეკლარაცია; საბანკო ამონაწერი;  საგადახდო დავალება და სხვა )</t>
  </si>
  <si>
    <t>პროექტის მატერიალურ-ტექნიკური ბაზით უზრუნველყოფისთვის საჭირო
მასპინძელი ორგანიზაციის მიერ გასაწევი არაპირდაპირი ხარჯები</t>
  </si>
  <si>
    <t xml:space="preserve"> ტრანზაქციის განხორციელების თარიღი 
(საბანკო ამონაწერის მიხედვით)</t>
  </si>
  <si>
    <t>მასპინძელი ორგანიზაციისთვის გადარიცხული თანხის ოდენობა</t>
  </si>
  <si>
    <t>გაწეული ხარჯის დამადასტურებელი დოკუმენტის დასახელება 
(მაგ, შრომითი ხელშეკრულება, საბანკო ამონაწერი, საგადახდო დავალება, სახელფასო უწყისი და სხვა)</t>
  </si>
  <si>
    <t>კვლევის ამოცანებსა და აქტივობებთან შესაბამისობის დასაბუთება
(მიუთითეთ რომელი ამოცანის, აქტივობის შესასრულებლად იქნა გაწეული სათანადო ხარჯი) და შესასრულებელი ფუნქცია</t>
  </si>
  <si>
    <t>მივლინება</t>
  </si>
  <si>
    <t xml:space="preserve"> მივლინებული პირის სახელი, გვარი, 
</t>
  </si>
  <si>
    <t>გაცემული სამივლინებო თანხა</t>
  </si>
  <si>
    <t>გაწეული ხარჯის დამადასტურებელი დოკუმენტის დასახელება 
(მაგ, მგზავრობის დოკუმენტი, ავიაბილეთი, ინვოისი, ჩასხდომის ბარათი, საზღვრის კვეთის დოკუმენტაცია, სასტუმროს დოკუმენტი, დაზღვევის პოლისი,  გადახდის დამადასტურებელი დოკუმენტები, მივლინების ფაქტობრივი ხარჯთაღრიცხვა, საბანკო ამონაწერი, საგადახდო დავალება,სხვა)</t>
  </si>
  <si>
    <t>პროექტის ხელმძღვანელის ხელმოწერა</t>
  </si>
  <si>
    <t>თარიღი</t>
  </si>
  <si>
    <r>
      <t xml:space="preserve">შენიშვნა: </t>
    </r>
    <r>
      <rPr>
        <i/>
        <sz val="8"/>
        <color theme="1"/>
        <rFont val="Calibri"/>
        <family val="2"/>
        <charset val="204"/>
        <scheme val="minor"/>
      </rPr>
      <t>მიუთითეთ მხოლოდ ფონდის მიერ ჩარიცხული თანხის ხარჯვის ამსახველი დოკუმენტაციის ნომრები</t>
    </r>
  </si>
  <si>
    <r>
      <t xml:space="preserve">შენიშვნა: </t>
    </r>
    <r>
      <rPr>
        <i/>
        <sz val="8"/>
        <color theme="1"/>
        <rFont val="Calibri"/>
        <family val="2"/>
        <scheme val="minor"/>
      </rPr>
      <t>მიუთითეთ მხოლოდ ფონდის მიერ ჩარიცხული თანხის ხარჯვის ამსახველი დოკუმენტაცია</t>
    </r>
  </si>
  <si>
    <r>
      <rPr>
        <b/>
        <i/>
        <sz val="7"/>
        <color theme="1"/>
        <rFont val="Calibri"/>
        <family val="1"/>
        <scheme val="minor"/>
      </rPr>
      <t>შენიშვნა:</t>
    </r>
    <r>
      <rPr>
        <b/>
        <sz val="7"/>
        <color theme="1"/>
        <rFont val="Calibri"/>
        <family val="2"/>
        <scheme val="minor"/>
      </rPr>
      <t xml:space="preserve"> </t>
    </r>
    <r>
      <rPr>
        <i/>
        <sz val="7"/>
        <color theme="1"/>
        <rFont val="Calibri"/>
        <family val="1"/>
        <scheme val="minor"/>
      </rPr>
      <t>მიუთითეთ მხოლოდ ფონდის მიერ ჩარიცხული თანხის ხარჯვის ამსახველი დოკუმენტაცია</t>
    </r>
  </si>
  <si>
    <t>გაწეული ხარჯების რეესტრზე ხელის მომწერი პირი ადასტურებს, რომ  ასახული ხარჯები გაწეულია მიზნობრივად, საგრანტო ხელშეკრულებით გათვალისწინებული ვალდებულებების შესასრულებლად.</t>
  </si>
  <si>
    <t>საგრანტო ხელშეკრულების ნომერი</t>
  </si>
  <si>
    <t>პროექტის ხელმძღვანელის სახელი და გვარი</t>
  </si>
  <si>
    <t>საანგარიშო პერიოდი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</si>
</sst>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4" tint="0.59999389629810485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scheme val="minor"/>
    </font>
    <font>
      <b/>
      <i/>
      <sz val="7"/>
      <color theme="1"/>
      <name val="Calibri"/>
      <family val="1"/>
      <scheme val="minor"/>
    </font>
    <font>
      <i/>
      <sz val="7"/>
      <color theme="1"/>
      <name val="Calibri"/>
      <family val="1"/>
      <scheme val="minor"/>
    </font>
    <font>
      <b/>
      <sz val="7"/>
      <color theme="1"/>
      <name val="Calibri"/>
      <family val="1"/>
      <scheme val="minor"/>
    </font>
    <font>
      <b/>
      <sz val="11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0" fillId="0" borderId="4" xfId="0" applyBorder="1"/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1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left"/>
    </xf>
    <xf numFmtId="0" fontId="18" fillId="4" borderId="4" xfId="0" applyFont="1" applyFill="1" applyBorder="1"/>
  </cellXfs>
  <cellStyles count="2">
    <cellStyle name="Normal" xfId="0" builtinId="0"/>
    <cellStyle name="Normal 3" xfId="1"/>
  </cellStyles>
  <dxfs count="7"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7"/>
  <sheetViews>
    <sheetView tabSelected="1" view="pageBreakPreview" zoomScale="95" zoomScaleNormal="60" zoomScaleSheetLayoutView="95" workbookViewId="0">
      <selection activeCell="B2" sqref="B2:C4"/>
    </sheetView>
  </sheetViews>
  <sheetFormatPr defaultRowHeight="15" x14ac:dyDescent="0.25"/>
  <cols>
    <col min="1" max="1" width="7" customWidth="1"/>
    <col min="2" max="2" width="22.5703125" customWidth="1"/>
    <col min="3" max="3" width="57.42578125" customWidth="1"/>
    <col min="4" max="4" width="43.42578125" customWidth="1"/>
    <col min="5" max="5" width="48.140625" customWidth="1"/>
    <col min="6" max="6" width="25.7109375" customWidth="1"/>
  </cols>
  <sheetData>
    <row r="2" spans="1:6" x14ac:dyDescent="0.25">
      <c r="B2" s="55" t="s">
        <v>39</v>
      </c>
      <c r="C2" s="55"/>
      <c r="D2" s="56"/>
    </row>
    <row r="3" spans="1:6" x14ac:dyDescent="0.25">
      <c r="B3" s="55" t="s">
        <v>40</v>
      </c>
      <c r="C3" s="55"/>
      <c r="D3" s="56"/>
    </row>
    <row r="4" spans="1:6" x14ac:dyDescent="0.25">
      <c r="B4" s="55" t="s">
        <v>41</v>
      </c>
      <c r="C4" s="55"/>
      <c r="D4" s="56"/>
    </row>
    <row r="6" spans="1:6" ht="23.25" x14ac:dyDescent="0.25">
      <c r="A6" s="45" t="s">
        <v>0</v>
      </c>
      <c r="B6" s="45"/>
      <c r="C6" s="45"/>
      <c r="D6" s="45"/>
      <c r="E6" s="45"/>
      <c r="F6" s="46"/>
    </row>
    <row r="7" spans="1:6" ht="18" customHeight="1" x14ac:dyDescent="0.25">
      <c r="A7" s="3" t="s">
        <v>1</v>
      </c>
      <c r="B7" s="33" t="s">
        <v>2</v>
      </c>
      <c r="C7" s="34"/>
      <c r="D7" s="34"/>
      <c r="E7" s="35"/>
      <c r="F7" s="4"/>
    </row>
    <row r="8" spans="1:6" ht="49.9" customHeight="1" x14ac:dyDescent="0.25">
      <c r="A8" s="5" t="s">
        <v>3</v>
      </c>
      <c r="B8" s="33" t="s">
        <v>16</v>
      </c>
      <c r="C8" s="34"/>
      <c r="D8" s="34"/>
      <c r="E8" s="35"/>
      <c r="F8" s="6">
        <f>SUM(F10:F29)</f>
        <v>0</v>
      </c>
    </row>
    <row r="9" spans="1:6" ht="115.15" customHeight="1" x14ac:dyDescent="0.25">
      <c r="A9" s="7" t="s">
        <v>4</v>
      </c>
      <c r="B9" s="7" t="s">
        <v>25</v>
      </c>
      <c r="C9" s="7" t="s">
        <v>14</v>
      </c>
      <c r="D9" s="7" t="s">
        <v>21</v>
      </c>
      <c r="E9" s="7" t="s">
        <v>19</v>
      </c>
      <c r="F9" s="7" t="s">
        <v>5</v>
      </c>
    </row>
    <row r="10" spans="1:6" x14ac:dyDescent="0.25">
      <c r="A10" s="8">
        <v>1</v>
      </c>
      <c r="B10" s="9"/>
      <c r="C10" s="9"/>
      <c r="D10" s="20"/>
      <c r="E10" s="20"/>
      <c r="F10" s="10"/>
    </row>
    <row r="11" spans="1:6" x14ac:dyDescent="0.25">
      <c r="A11" s="8">
        <v>2</v>
      </c>
      <c r="B11" s="9"/>
      <c r="C11" s="9"/>
      <c r="D11" s="20"/>
      <c r="E11" s="20"/>
      <c r="F11" s="10"/>
    </row>
    <row r="12" spans="1:6" x14ac:dyDescent="0.25">
      <c r="A12" s="8">
        <v>3</v>
      </c>
      <c r="B12" s="9"/>
      <c r="C12" s="9"/>
      <c r="D12" s="20"/>
      <c r="E12" s="20"/>
      <c r="F12" s="10"/>
    </row>
    <row r="13" spans="1:6" x14ac:dyDescent="0.25">
      <c r="A13" s="8">
        <v>4</v>
      </c>
      <c r="B13" s="9"/>
      <c r="C13" s="9"/>
      <c r="D13" s="20"/>
      <c r="E13" s="20"/>
      <c r="F13" s="10"/>
    </row>
    <row r="14" spans="1:6" x14ac:dyDescent="0.25">
      <c r="A14" s="8">
        <v>5</v>
      </c>
      <c r="B14" s="9"/>
      <c r="C14" s="9"/>
      <c r="D14" s="20"/>
      <c r="E14" s="20"/>
      <c r="F14" s="10"/>
    </row>
    <row r="15" spans="1:6" x14ac:dyDescent="0.25">
      <c r="A15" s="8">
        <v>6</v>
      </c>
      <c r="B15" s="9"/>
      <c r="C15" s="9"/>
      <c r="D15" s="20"/>
      <c r="E15" s="20"/>
      <c r="F15" s="10"/>
    </row>
    <row r="16" spans="1:6" x14ac:dyDescent="0.25">
      <c r="A16" s="8">
        <v>7</v>
      </c>
      <c r="B16" s="9"/>
      <c r="C16" s="9"/>
      <c r="D16" s="20"/>
      <c r="E16" s="20"/>
      <c r="F16" s="10"/>
    </row>
    <row r="17" spans="1:6" x14ac:dyDescent="0.25">
      <c r="A17" s="8">
        <v>8</v>
      </c>
      <c r="B17" s="9"/>
      <c r="C17" s="9"/>
      <c r="D17" s="20"/>
      <c r="E17" s="20"/>
      <c r="F17" s="10"/>
    </row>
    <row r="18" spans="1:6" x14ac:dyDescent="0.25">
      <c r="A18" s="8">
        <v>9</v>
      </c>
      <c r="B18" s="9"/>
      <c r="C18" s="9"/>
      <c r="D18" s="20"/>
      <c r="E18" s="20"/>
      <c r="F18" s="10"/>
    </row>
    <row r="19" spans="1:6" x14ac:dyDescent="0.25">
      <c r="A19" s="8">
        <v>10</v>
      </c>
      <c r="B19" s="9"/>
      <c r="C19" s="9"/>
      <c r="D19" s="20"/>
      <c r="E19" s="20"/>
      <c r="F19" s="10"/>
    </row>
    <row r="20" spans="1:6" x14ac:dyDescent="0.25">
      <c r="A20" s="8">
        <v>11</v>
      </c>
      <c r="B20" s="9"/>
      <c r="C20" s="9"/>
      <c r="D20" s="20"/>
      <c r="E20" s="20"/>
      <c r="F20" s="10"/>
    </row>
    <row r="21" spans="1:6" x14ac:dyDescent="0.25">
      <c r="A21" s="8">
        <v>12</v>
      </c>
      <c r="B21" s="9"/>
      <c r="C21" s="9"/>
      <c r="D21" s="20"/>
      <c r="E21" s="20"/>
      <c r="F21" s="10"/>
    </row>
    <row r="22" spans="1:6" x14ac:dyDescent="0.25">
      <c r="A22" s="8">
        <v>13</v>
      </c>
      <c r="B22" s="9"/>
      <c r="C22" s="9"/>
      <c r="D22" s="20"/>
      <c r="E22" s="20"/>
      <c r="F22" s="10"/>
    </row>
    <row r="23" spans="1:6" x14ac:dyDescent="0.25">
      <c r="A23" s="8">
        <v>14</v>
      </c>
      <c r="B23" s="9"/>
      <c r="C23" s="9"/>
      <c r="D23" s="20"/>
      <c r="E23" s="20"/>
      <c r="F23" s="10"/>
    </row>
    <row r="24" spans="1:6" x14ac:dyDescent="0.25">
      <c r="A24" s="8">
        <v>15</v>
      </c>
      <c r="B24" s="9"/>
      <c r="C24" s="9"/>
      <c r="D24" s="20"/>
      <c r="E24" s="20"/>
      <c r="F24" s="10"/>
    </row>
    <row r="25" spans="1:6" x14ac:dyDescent="0.25">
      <c r="A25" s="8">
        <v>16</v>
      </c>
      <c r="B25" s="9"/>
      <c r="C25" s="9"/>
      <c r="D25" s="20"/>
      <c r="E25" s="20"/>
      <c r="F25" s="10"/>
    </row>
    <row r="26" spans="1:6" x14ac:dyDescent="0.25">
      <c r="A26" s="8">
        <v>17</v>
      </c>
      <c r="B26" s="9"/>
      <c r="C26" s="9"/>
      <c r="D26" s="20"/>
      <c r="E26" s="20"/>
      <c r="F26" s="10"/>
    </row>
    <row r="27" spans="1:6" x14ac:dyDescent="0.25">
      <c r="A27" s="8">
        <v>18</v>
      </c>
      <c r="B27" s="9"/>
      <c r="C27" s="9"/>
      <c r="D27" s="20"/>
      <c r="E27" s="20"/>
      <c r="F27" s="10"/>
    </row>
    <row r="28" spans="1:6" x14ac:dyDescent="0.25">
      <c r="A28" s="8">
        <v>19</v>
      </c>
      <c r="B28" s="9"/>
      <c r="C28" s="9"/>
      <c r="D28" s="20"/>
      <c r="E28" s="20"/>
      <c r="F28" s="10"/>
    </row>
    <row r="29" spans="1:6" x14ac:dyDescent="0.25">
      <c r="A29" s="8">
        <v>20</v>
      </c>
      <c r="B29" s="9"/>
      <c r="C29" s="9"/>
      <c r="D29" s="20"/>
      <c r="E29" s="20"/>
      <c r="F29" s="10"/>
    </row>
    <row r="30" spans="1:6" ht="57" customHeight="1" x14ac:dyDescent="0.25">
      <c r="A30" s="11"/>
      <c r="B30" s="33" t="str">
        <f>IF(F30&lt;0,"გადახარჯვა ძირითადი პერსონალის საგრანტო დაფინანსების მუხლში (ლარი)","ნაშთი ძირითადი პერსონალის საგრანტო დაფინანსების მუხლში (ლარი)")</f>
        <v>ნაშთი ძირითადი პერსონალის საგრანტო დაფინანსების მუხლში (ლარი)</v>
      </c>
      <c r="C30" s="34"/>
      <c r="D30" s="34"/>
      <c r="E30" s="35"/>
      <c r="F30" s="6">
        <f>F7-F8</f>
        <v>0</v>
      </c>
    </row>
    <row r="31" spans="1:6" ht="23.25" x14ac:dyDescent="0.25">
      <c r="A31" s="36" t="s">
        <v>36</v>
      </c>
      <c r="B31" s="37"/>
      <c r="C31" s="37"/>
      <c r="D31" s="37"/>
      <c r="E31" s="37"/>
      <c r="F31" s="37"/>
    </row>
    <row r="32" spans="1:6" ht="23.25" x14ac:dyDescent="0.25">
      <c r="A32" s="54" t="s">
        <v>7</v>
      </c>
      <c r="B32" s="54"/>
      <c r="C32" s="54"/>
      <c r="D32" s="54"/>
      <c r="E32" s="54"/>
      <c r="F32" s="54"/>
    </row>
    <row r="33" spans="1:6" ht="34.15" customHeight="1" x14ac:dyDescent="0.25">
      <c r="A33" s="3" t="s">
        <v>1</v>
      </c>
      <c r="B33" s="33" t="s">
        <v>17</v>
      </c>
      <c r="C33" s="34"/>
      <c r="D33" s="34"/>
      <c r="E33" s="35"/>
      <c r="F33" s="4"/>
    </row>
    <row r="34" spans="1:6" ht="37.15" customHeight="1" x14ac:dyDescent="0.25">
      <c r="A34" s="5" t="s">
        <v>3</v>
      </c>
      <c r="B34" s="33" t="s">
        <v>16</v>
      </c>
      <c r="C34" s="34"/>
      <c r="D34" s="34"/>
      <c r="E34" s="35"/>
      <c r="F34" s="6">
        <f>SUM(F36:F49)</f>
        <v>0</v>
      </c>
    </row>
    <row r="35" spans="1:6" ht="103.15" customHeight="1" x14ac:dyDescent="0.25">
      <c r="A35" s="7" t="s">
        <v>4</v>
      </c>
      <c r="B35" s="7" t="s">
        <v>25</v>
      </c>
      <c r="C35" s="7" t="s">
        <v>20</v>
      </c>
      <c r="D35" s="7" t="s">
        <v>27</v>
      </c>
      <c r="E35" s="7" t="s">
        <v>19</v>
      </c>
      <c r="F35" s="7" t="s">
        <v>8</v>
      </c>
    </row>
    <row r="36" spans="1:6" x14ac:dyDescent="0.25">
      <c r="A36" s="8">
        <v>1</v>
      </c>
      <c r="B36" s="12"/>
      <c r="C36" s="12"/>
      <c r="D36" s="12"/>
      <c r="E36" s="12"/>
      <c r="F36" s="13"/>
    </row>
    <row r="37" spans="1:6" x14ac:dyDescent="0.25">
      <c r="A37" s="8">
        <v>2</v>
      </c>
      <c r="B37" s="12"/>
      <c r="C37" s="12"/>
      <c r="D37" s="12"/>
      <c r="E37" s="12"/>
      <c r="F37" s="13"/>
    </row>
    <row r="38" spans="1:6" x14ac:dyDescent="0.25">
      <c r="A38" s="8">
        <v>3</v>
      </c>
      <c r="B38" s="12"/>
      <c r="C38" s="12"/>
      <c r="D38" s="12"/>
      <c r="E38" s="12"/>
      <c r="F38" s="13"/>
    </row>
    <row r="39" spans="1:6" x14ac:dyDescent="0.25">
      <c r="A39" s="8">
        <v>4</v>
      </c>
      <c r="B39" s="12"/>
      <c r="C39" s="12"/>
      <c r="D39" s="12"/>
      <c r="E39" s="12"/>
      <c r="F39" s="13"/>
    </row>
    <row r="40" spans="1:6" x14ac:dyDescent="0.25">
      <c r="A40" s="8">
        <v>5</v>
      </c>
      <c r="B40" s="12"/>
      <c r="C40" s="12"/>
      <c r="D40" s="12"/>
      <c r="E40" s="12"/>
      <c r="F40" s="13"/>
    </row>
    <row r="41" spans="1:6" x14ac:dyDescent="0.25">
      <c r="A41" s="8">
        <v>6</v>
      </c>
      <c r="B41" s="12"/>
      <c r="C41" s="12"/>
      <c r="D41" s="12"/>
      <c r="E41" s="12"/>
      <c r="F41" s="13"/>
    </row>
    <row r="42" spans="1:6" x14ac:dyDescent="0.25">
      <c r="A42" s="8">
        <v>7</v>
      </c>
      <c r="B42" s="12"/>
      <c r="C42" s="12"/>
      <c r="D42" s="12"/>
      <c r="E42" s="12"/>
      <c r="F42" s="13"/>
    </row>
    <row r="43" spans="1:6" x14ac:dyDescent="0.25">
      <c r="A43" s="8">
        <v>8</v>
      </c>
      <c r="B43" s="12"/>
      <c r="C43" s="12"/>
      <c r="D43" s="12"/>
      <c r="E43" s="12"/>
      <c r="F43" s="13"/>
    </row>
    <row r="44" spans="1:6" x14ac:dyDescent="0.25">
      <c r="A44" s="8">
        <v>9</v>
      </c>
      <c r="B44" s="12"/>
      <c r="C44" s="12"/>
      <c r="D44" s="12"/>
      <c r="E44" s="12"/>
      <c r="F44" s="13"/>
    </row>
    <row r="45" spans="1:6" x14ac:dyDescent="0.25">
      <c r="A45" s="8">
        <v>10</v>
      </c>
      <c r="B45" s="12"/>
      <c r="C45" s="12"/>
      <c r="D45" s="12"/>
      <c r="E45" s="12"/>
      <c r="F45" s="13"/>
    </row>
    <row r="46" spans="1:6" x14ac:dyDescent="0.25">
      <c r="A46" s="8">
        <v>11</v>
      </c>
      <c r="B46" s="12"/>
      <c r="C46" s="12"/>
      <c r="D46" s="12"/>
      <c r="E46" s="12"/>
      <c r="F46" s="13"/>
    </row>
    <row r="47" spans="1:6" x14ac:dyDescent="0.25">
      <c r="A47" s="8">
        <v>12</v>
      </c>
      <c r="B47" s="12"/>
      <c r="C47" s="12"/>
      <c r="D47" s="12"/>
      <c r="E47" s="12"/>
      <c r="F47" s="13"/>
    </row>
    <row r="48" spans="1:6" x14ac:dyDescent="0.25">
      <c r="A48" s="8">
        <v>13</v>
      </c>
      <c r="B48" s="12"/>
      <c r="C48" s="12"/>
      <c r="D48" s="12"/>
      <c r="E48" s="12"/>
      <c r="F48" s="13"/>
    </row>
    <row r="49" spans="1:6" x14ac:dyDescent="0.25">
      <c r="A49" s="8">
        <v>14</v>
      </c>
      <c r="B49" s="12"/>
      <c r="C49" s="12"/>
      <c r="D49" s="12"/>
      <c r="E49" s="12"/>
      <c r="F49" s="13"/>
    </row>
    <row r="50" spans="1:6" ht="52.15" customHeight="1" x14ac:dyDescent="0.25">
      <c r="A50" s="14"/>
      <c r="B50" s="33" t="str">
        <f>IF(F50&lt;0,"გადახარჯვა დამხმარე პერსონალის შრომის ანაზღაურების მუხლში (ლარი)","ნაშთი დამხმარე პერსონალის შრომის ანაზღაურების მუხლში (ლარი)")</f>
        <v>ნაშთი დამხმარე პერსონალის შრომის ანაზღაურების მუხლში (ლარი)</v>
      </c>
      <c r="C50" s="34"/>
      <c r="D50" s="34"/>
      <c r="E50" s="35"/>
      <c r="F50" s="6">
        <f>F33-F34</f>
        <v>0</v>
      </c>
    </row>
    <row r="51" spans="1:6" ht="23.25" x14ac:dyDescent="0.25">
      <c r="A51" s="51" t="s">
        <v>36</v>
      </c>
      <c r="B51" s="52"/>
      <c r="C51" s="52"/>
      <c r="D51" s="52"/>
      <c r="E51" s="52"/>
      <c r="F51" s="52"/>
    </row>
    <row r="52" spans="1:6" ht="23.25" x14ac:dyDescent="0.25">
      <c r="A52" s="25"/>
      <c r="B52" s="26"/>
      <c r="C52" s="26"/>
      <c r="D52" s="26"/>
      <c r="E52" s="26"/>
      <c r="F52" s="26"/>
    </row>
    <row r="53" spans="1:6" ht="23.25" x14ac:dyDescent="0.25">
      <c r="A53" s="25"/>
      <c r="B53" s="26"/>
      <c r="C53" s="24" t="s">
        <v>33</v>
      </c>
      <c r="D53" s="23"/>
      <c r="E53" s="21" t="s">
        <v>34</v>
      </c>
      <c r="F53" s="23"/>
    </row>
    <row r="54" spans="1:6" ht="23.25" x14ac:dyDescent="0.25">
      <c r="A54" s="25"/>
      <c r="B54" s="26"/>
      <c r="C54" s="24"/>
      <c r="D54" s="30"/>
      <c r="E54" s="21"/>
      <c r="F54" s="30"/>
    </row>
    <row r="55" spans="1:6" ht="23.25" x14ac:dyDescent="0.25">
      <c r="A55" s="38" t="s">
        <v>29</v>
      </c>
      <c r="B55" s="38"/>
      <c r="C55" s="38"/>
      <c r="D55" s="38"/>
      <c r="E55" s="38"/>
      <c r="F55" s="38"/>
    </row>
    <row r="56" spans="1:6" ht="18.75" x14ac:dyDescent="0.25">
      <c r="A56" s="3" t="s">
        <v>1</v>
      </c>
      <c r="B56" s="33" t="s">
        <v>17</v>
      </c>
      <c r="C56" s="34"/>
      <c r="D56" s="34"/>
      <c r="E56" s="35"/>
      <c r="F56" s="4"/>
    </row>
    <row r="57" spans="1:6" ht="23.25" x14ac:dyDescent="0.25">
      <c r="A57" s="5" t="s">
        <v>3</v>
      </c>
      <c r="B57" s="33" t="s">
        <v>16</v>
      </c>
      <c r="C57" s="34"/>
      <c r="D57" s="34"/>
      <c r="E57" s="35"/>
      <c r="F57" s="6">
        <f>SUM(F59:F72)</f>
        <v>0</v>
      </c>
    </row>
    <row r="58" spans="1:6" ht="189.6" customHeight="1" x14ac:dyDescent="0.25">
      <c r="A58" s="7" t="s">
        <v>4</v>
      </c>
      <c r="B58" s="7" t="s">
        <v>25</v>
      </c>
      <c r="C58" s="7" t="s">
        <v>30</v>
      </c>
      <c r="D58" s="7" t="s">
        <v>32</v>
      </c>
      <c r="E58" s="7" t="s">
        <v>19</v>
      </c>
      <c r="F58" s="7" t="s">
        <v>31</v>
      </c>
    </row>
    <row r="59" spans="1:6" x14ac:dyDescent="0.25">
      <c r="A59" s="8">
        <v>1</v>
      </c>
      <c r="B59" s="12"/>
      <c r="C59" s="12"/>
      <c r="D59" s="12"/>
      <c r="E59" s="12"/>
      <c r="F59" s="13"/>
    </row>
    <row r="60" spans="1:6" x14ac:dyDescent="0.25">
      <c r="A60" s="8">
        <v>2</v>
      </c>
      <c r="B60" s="12"/>
      <c r="C60" s="12"/>
      <c r="D60" s="12"/>
      <c r="E60" s="12"/>
      <c r="F60" s="13"/>
    </row>
    <row r="61" spans="1:6" x14ac:dyDescent="0.25">
      <c r="A61" s="8">
        <v>3</v>
      </c>
      <c r="B61" s="12"/>
      <c r="C61" s="12"/>
      <c r="D61" s="12"/>
      <c r="E61" s="12"/>
      <c r="F61" s="13"/>
    </row>
    <row r="62" spans="1:6" x14ac:dyDescent="0.25">
      <c r="A62" s="8">
        <v>4</v>
      </c>
      <c r="B62" s="12"/>
      <c r="C62" s="12"/>
      <c r="D62" s="12"/>
      <c r="E62" s="12"/>
      <c r="F62" s="13"/>
    </row>
    <row r="63" spans="1:6" x14ac:dyDescent="0.25">
      <c r="A63" s="8">
        <v>5</v>
      </c>
      <c r="B63" s="12"/>
      <c r="C63" s="12"/>
      <c r="D63" s="12"/>
      <c r="E63" s="12"/>
      <c r="F63" s="13"/>
    </row>
    <row r="64" spans="1:6" x14ac:dyDescent="0.25">
      <c r="A64" s="8">
        <v>6</v>
      </c>
      <c r="B64" s="12"/>
      <c r="C64" s="12"/>
      <c r="D64" s="12"/>
      <c r="E64" s="12"/>
      <c r="F64" s="13"/>
    </row>
    <row r="65" spans="1:6" x14ac:dyDescent="0.25">
      <c r="A65" s="8">
        <v>7</v>
      </c>
      <c r="B65" s="12"/>
      <c r="C65" s="12"/>
      <c r="D65" s="12"/>
      <c r="E65" s="12"/>
      <c r="F65" s="13"/>
    </row>
    <row r="66" spans="1:6" x14ac:dyDescent="0.25">
      <c r="A66" s="8">
        <v>8</v>
      </c>
      <c r="B66" s="12"/>
      <c r="C66" s="12"/>
      <c r="D66" s="12"/>
      <c r="E66" s="12"/>
      <c r="F66" s="13"/>
    </row>
    <row r="67" spans="1:6" x14ac:dyDescent="0.25">
      <c r="A67" s="8">
        <v>9</v>
      </c>
      <c r="B67" s="12"/>
      <c r="C67" s="12"/>
      <c r="D67" s="12"/>
      <c r="E67" s="12"/>
      <c r="F67" s="13"/>
    </row>
    <row r="68" spans="1:6" x14ac:dyDescent="0.25">
      <c r="A68" s="8">
        <v>10</v>
      </c>
      <c r="B68" s="12"/>
      <c r="C68" s="12"/>
      <c r="D68" s="12"/>
      <c r="E68" s="12"/>
      <c r="F68" s="13"/>
    </row>
    <row r="69" spans="1:6" x14ac:dyDescent="0.25">
      <c r="A69" s="8">
        <v>11</v>
      </c>
      <c r="B69" s="12"/>
      <c r="C69" s="12"/>
      <c r="D69" s="12"/>
      <c r="E69" s="12"/>
      <c r="F69" s="13"/>
    </row>
    <row r="70" spans="1:6" x14ac:dyDescent="0.25">
      <c r="A70" s="8">
        <v>12</v>
      </c>
      <c r="B70" s="12"/>
      <c r="C70" s="12"/>
      <c r="D70" s="12"/>
      <c r="E70" s="12"/>
      <c r="F70" s="13"/>
    </row>
    <row r="71" spans="1:6" x14ac:dyDescent="0.25">
      <c r="A71" s="8">
        <v>13</v>
      </c>
      <c r="B71" s="12"/>
      <c r="C71" s="12"/>
      <c r="D71" s="12"/>
      <c r="E71" s="12"/>
      <c r="F71" s="13"/>
    </row>
    <row r="72" spans="1:6" x14ac:dyDescent="0.25">
      <c r="A72" s="8">
        <v>14</v>
      </c>
      <c r="B72" s="12"/>
      <c r="C72" s="12"/>
      <c r="D72" s="12"/>
      <c r="E72" s="12"/>
      <c r="F72" s="13"/>
    </row>
    <row r="73" spans="1:6" ht="18.75" x14ac:dyDescent="0.25">
      <c r="A73" s="14"/>
      <c r="B73" s="33" t="str">
        <f>IF(F73&lt;0,"გადახარჯვა მივლინების მუხლში (ლარი)","ნაშთი მივლინების მუხლში (ლარი)")</f>
        <v>ნაშთი მივლინების მუხლში (ლარი)</v>
      </c>
      <c r="C73" s="34"/>
      <c r="D73" s="34"/>
      <c r="E73" s="35"/>
      <c r="F73" s="6">
        <f>F56-F57</f>
        <v>0</v>
      </c>
    </row>
    <row r="74" spans="1:6" x14ac:dyDescent="0.25">
      <c r="A74" s="42" t="s">
        <v>37</v>
      </c>
      <c r="B74" s="43"/>
      <c r="C74" s="43"/>
      <c r="D74" s="43"/>
      <c r="E74" s="43"/>
      <c r="F74" s="44"/>
    </row>
    <row r="75" spans="1:6" x14ac:dyDescent="0.25">
      <c r="A75" s="39"/>
      <c r="B75" s="40"/>
      <c r="C75" s="40"/>
      <c r="D75" s="40"/>
      <c r="E75" s="40"/>
      <c r="F75" s="41"/>
    </row>
    <row r="76" spans="1:6" ht="43.15" customHeight="1" x14ac:dyDescent="0.25">
      <c r="A76" s="38" t="s">
        <v>15</v>
      </c>
      <c r="B76" s="38"/>
      <c r="C76" s="38"/>
      <c r="D76" s="38"/>
      <c r="E76" s="38"/>
      <c r="F76" s="38"/>
    </row>
    <row r="77" spans="1:6" ht="18" customHeight="1" x14ac:dyDescent="0.25">
      <c r="A77" s="3" t="s">
        <v>1</v>
      </c>
      <c r="B77" s="33" t="s">
        <v>2</v>
      </c>
      <c r="C77" s="34"/>
      <c r="D77" s="34"/>
      <c r="E77" s="35"/>
      <c r="F77" s="4"/>
    </row>
    <row r="78" spans="1:6" ht="39.6" customHeight="1" x14ac:dyDescent="0.25">
      <c r="A78" s="5" t="s">
        <v>3</v>
      </c>
      <c r="B78" s="33" t="s">
        <v>16</v>
      </c>
      <c r="C78" s="34"/>
      <c r="D78" s="34"/>
      <c r="E78" s="35"/>
      <c r="F78" s="6">
        <f>SUM(F80:F109)</f>
        <v>0</v>
      </c>
    </row>
    <row r="79" spans="1:6" ht="207.6" customHeight="1" x14ac:dyDescent="0.25">
      <c r="A79" s="7" t="s">
        <v>4</v>
      </c>
      <c r="B79" s="7" t="s">
        <v>25</v>
      </c>
      <c r="C79" s="7" t="s">
        <v>9</v>
      </c>
      <c r="D79" s="7" t="s">
        <v>22</v>
      </c>
      <c r="E79" s="7" t="s">
        <v>28</v>
      </c>
      <c r="F79" s="7" t="s">
        <v>10</v>
      </c>
    </row>
    <row r="80" spans="1:6" x14ac:dyDescent="0.25">
      <c r="A80" s="8">
        <v>1</v>
      </c>
      <c r="B80" s="12"/>
      <c r="C80" s="15"/>
      <c r="D80" s="20"/>
      <c r="E80" s="20"/>
      <c r="F80" s="13"/>
    </row>
    <row r="81" spans="1:6" x14ac:dyDescent="0.25">
      <c r="A81" s="8">
        <v>2</v>
      </c>
      <c r="B81" s="12"/>
      <c r="C81" s="15"/>
      <c r="D81" s="20"/>
      <c r="E81" s="20"/>
      <c r="F81" s="13"/>
    </row>
    <row r="82" spans="1:6" x14ac:dyDescent="0.25">
      <c r="A82" s="8">
        <v>3</v>
      </c>
      <c r="B82" s="12"/>
      <c r="C82" s="15"/>
      <c r="D82" s="20"/>
      <c r="E82" s="20"/>
      <c r="F82" s="13"/>
    </row>
    <row r="83" spans="1:6" x14ac:dyDescent="0.25">
      <c r="A83" s="8">
        <v>4</v>
      </c>
      <c r="B83" s="12"/>
      <c r="C83" s="15"/>
      <c r="D83" s="20"/>
      <c r="E83" s="20"/>
      <c r="F83" s="13"/>
    </row>
    <row r="84" spans="1:6" x14ac:dyDescent="0.25">
      <c r="A84" s="8">
        <v>5</v>
      </c>
      <c r="B84" s="12"/>
      <c r="C84" s="15"/>
      <c r="D84" s="20"/>
      <c r="E84" s="20"/>
      <c r="F84" s="13"/>
    </row>
    <row r="85" spans="1:6" x14ac:dyDescent="0.25">
      <c r="A85" s="8">
        <v>6</v>
      </c>
      <c r="B85" s="12"/>
      <c r="C85" s="15"/>
      <c r="D85" s="20"/>
      <c r="E85" s="20"/>
      <c r="F85" s="13"/>
    </row>
    <row r="86" spans="1:6" x14ac:dyDescent="0.25">
      <c r="A86" s="8">
        <v>7</v>
      </c>
      <c r="B86" s="12"/>
      <c r="C86" s="15"/>
      <c r="D86" s="20"/>
      <c r="E86" s="20"/>
      <c r="F86" s="13"/>
    </row>
    <row r="87" spans="1:6" x14ac:dyDescent="0.25">
      <c r="A87" s="8">
        <v>8</v>
      </c>
      <c r="B87" s="12"/>
      <c r="C87" s="15"/>
      <c r="D87" s="20"/>
      <c r="E87" s="20"/>
      <c r="F87" s="13"/>
    </row>
    <row r="88" spans="1:6" x14ac:dyDescent="0.25">
      <c r="A88" s="8">
        <v>9</v>
      </c>
      <c r="B88" s="12"/>
      <c r="C88" s="15"/>
      <c r="D88" s="20"/>
      <c r="E88" s="20"/>
      <c r="F88" s="13"/>
    </row>
    <row r="89" spans="1:6" x14ac:dyDescent="0.25">
      <c r="A89" s="8">
        <v>10</v>
      </c>
      <c r="B89" s="12"/>
      <c r="C89" s="15"/>
      <c r="D89" s="20"/>
      <c r="E89" s="20"/>
      <c r="F89" s="13"/>
    </row>
    <row r="90" spans="1:6" x14ac:dyDescent="0.25">
      <c r="A90" s="8">
        <v>11</v>
      </c>
      <c r="B90" s="12"/>
      <c r="C90" s="15"/>
      <c r="D90" s="20"/>
      <c r="E90" s="20"/>
      <c r="F90" s="13"/>
    </row>
    <row r="91" spans="1:6" x14ac:dyDescent="0.25">
      <c r="A91" s="8">
        <v>12</v>
      </c>
      <c r="B91" s="12"/>
      <c r="C91" s="15"/>
      <c r="D91" s="20"/>
      <c r="E91" s="20"/>
      <c r="F91" s="13"/>
    </row>
    <row r="92" spans="1:6" x14ac:dyDescent="0.25">
      <c r="A92" s="8">
        <v>13</v>
      </c>
      <c r="B92" s="12"/>
      <c r="C92" s="15"/>
      <c r="D92" s="20"/>
      <c r="E92" s="20"/>
      <c r="F92" s="13"/>
    </row>
    <row r="93" spans="1:6" x14ac:dyDescent="0.25">
      <c r="A93" s="8">
        <v>14</v>
      </c>
      <c r="B93" s="12"/>
      <c r="C93" s="15"/>
      <c r="D93" s="20"/>
      <c r="E93" s="20"/>
      <c r="F93" s="13"/>
    </row>
    <row r="94" spans="1:6" x14ac:dyDescent="0.25">
      <c r="A94" s="8">
        <v>15</v>
      </c>
      <c r="B94" s="12"/>
      <c r="C94" s="15"/>
      <c r="D94" s="20"/>
      <c r="E94" s="20"/>
      <c r="F94" s="13"/>
    </row>
    <row r="95" spans="1:6" x14ac:dyDescent="0.25">
      <c r="A95" s="8">
        <v>16</v>
      </c>
      <c r="B95" s="12"/>
      <c r="C95" s="15"/>
      <c r="D95" s="20"/>
      <c r="E95" s="20"/>
      <c r="F95" s="13"/>
    </row>
    <row r="96" spans="1:6" x14ac:dyDescent="0.25">
      <c r="A96" s="8">
        <v>17</v>
      </c>
      <c r="B96" s="12"/>
      <c r="C96" s="15"/>
      <c r="D96" s="20"/>
      <c r="E96" s="20"/>
      <c r="F96" s="13"/>
    </row>
    <row r="97" spans="1:6" x14ac:dyDescent="0.25">
      <c r="A97" s="8">
        <v>18</v>
      </c>
      <c r="B97" s="12"/>
      <c r="C97" s="15"/>
      <c r="D97" s="20"/>
      <c r="E97" s="20"/>
      <c r="F97" s="13"/>
    </row>
    <row r="98" spans="1:6" x14ac:dyDescent="0.25">
      <c r="A98" s="8">
        <v>19</v>
      </c>
      <c r="B98" s="12"/>
      <c r="C98" s="15"/>
      <c r="D98" s="20"/>
      <c r="E98" s="20"/>
      <c r="F98" s="13"/>
    </row>
    <row r="99" spans="1:6" x14ac:dyDescent="0.25">
      <c r="A99" s="8">
        <v>20</v>
      </c>
      <c r="B99" s="12"/>
      <c r="C99" s="15"/>
      <c r="D99" s="20"/>
      <c r="E99" s="20"/>
      <c r="F99" s="13"/>
    </row>
    <row r="100" spans="1:6" x14ac:dyDescent="0.25">
      <c r="A100" s="8">
        <v>21</v>
      </c>
      <c r="B100" s="12"/>
      <c r="C100" s="15"/>
      <c r="D100" s="20"/>
      <c r="E100" s="20"/>
      <c r="F100" s="13"/>
    </row>
    <row r="101" spans="1:6" x14ac:dyDescent="0.25">
      <c r="A101" s="8">
        <v>22</v>
      </c>
      <c r="B101" s="12"/>
      <c r="C101" s="15"/>
      <c r="D101" s="20"/>
      <c r="E101" s="20"/>
      <c r="F101" s="13"/>
    </row>
    <row r="102" spans="1:6" x14ac:dyDescent="0.25">
      <c r="A102" s="8">
        <v>23</v>
      </c>
      <c r="B102" s="12"/>
      <c r="C102" s="15"/>
      <c r="D102" s="20"/>
      <c r="E102" s="20"/>
      <c r="F102" s="13"/>
    </row>
    <row r="103" spans="1:6" x14ac:dyDescent="0.25">
      <c r="A103" s="8">
        <v>24</v>
      </c>
      <c r="B103" s="12"/>
      <c r="C103" s="15"/>
      <c r="D103" s="20"/>
      <c r="E103" s="20"/>
      <c r="F103" s="13"/>
    </row>
    <row r="104" spans="1:6" x14ac:dyDescent="0.25">
      <c r="A104" s="8">
        <v>25</v>
      </c>
      <c r="B104" s="12"/>
      <c r="C104" s="15"/>
      <c r="D104" s="20"/>
      <c r="E104" s="20"/>
      <c r="F104" s="13"/>
    </row>
    <row r="105" spans="1:6" x14ac:dyDescent="0.25">
      <c r="A105" s="8">
        <v>26</v>
      </c>
      <c r="B105" s="12"/>
      <c r="C105" s="15"/>
      <c r="D105" s="20"/>
      <c r="E105" s="20"/>
      <c r="F105" s="13"/>
    </row>
    <row r="106" spans="1:6" x14ac:dyDescent="0.25">
      <c r="A106" s="8">
        <v>27</v>
      </c>
      <c r="B106" s="12"/>
      <c r="C106" s="15"/>
      <c r="D106" s="20"/>
      <c r="E106" s="20"/>
      <c r="F106" s="13"/>
    </row>
    <row r="107" spans="1:6" x14ac:dyDescent="0.25">
      <c r="A107" s="8">
        <v>28</v>
      </c>
      <c r="B107" s="12"/>
      <c r="C107" s="15"/>
      <c r="D107" s="20"/>
      <c r="E107" s="20"/>
      <c r="F107" s="13"/>
    </row>
    <row r="108" spans="1:6" x14ac:dyDescent="0.25">
      <c r="A108" s="8">
        <v>29</v>
      </c>
      <c r="B108" s="12"/>
      <c r="C108" s="15"/>
      <c r="D108" s="20"/>
      <c r="E108" s="20"/>
      <c r="F108" s="13"/>
    </row>
    <row r="109" spans="1:6" x14ac:dyDescent="0.25">
      <c r="A109" s="8">
        <v>30</v>
      </c>
      <c r="B109" s="12"/>
      <c r="C109" s="15"/>
      <c r="D109" s="20"/>
      <c r="E109" s="20"/>
      <c r="F109" s="13"/>
    </row>
    <row r="110" spans="1:6" ht="55.15" customHeight="1" x14ac:dyDescent="0.25">
      <c r="A110" s="3" t="s">
        <v>1</v>
      </c>
      <c r="B110" s="33" t="str">
        <f>IF(F110&lt;0,"გადახარჯვა საქონელი და მომსახურების (მათ შორის საკონსულტაციო მომსახურება) მუხლში (ლარი)","ნაშთი  საქონელი და მომსახურების (მათ შორის საკონსულტაციო მომსახურების მუხლში (ლარი)")</f>
        <v>ნაშთი  საქონელი და მომსახურების (მათ შორის საკონსულტაციო მომსახურების მუხლში (ლარი)</v>
      </c>
      <c r="C110" s="34"/>
      <c r="D110" s="34"/>
      <c r="E110" s="35"/>
      <c r="F110" s="6">
        <f>F77-F78</f>
        <v>0</v>
      </c>
    </row>
    <row r="111" spans="1:6" ht="23.25" x14ac:dyDescent="0.25">
      <c r="A111" s="51" t="s">
        <v>36</v>
      </c>
      <c r="B111" s="52"/>
      <c r="C111" s="52"/>
      <c r="D111" s="52"/>
      <c r="E111" s="52"/>
      <c r="F111" s="52"/>
    </row>
    <row r="112" spans="1:6" ht="23.25" x14ac:dyDescent="0.25">
      <c r="A112" s="25"/>
      <c r="B112" s="26"/>
      <c r="C112" s="26"/>
      <c r="D112" s="26"/>
      <c r="E112" s="26"/>
      <c r="F112" s="26"/>
    </row>
    <row r="113" spans="1:6" ht="23.25" x14ac:dyDescent="0.25">
      <c r="A113" s="25"/>
      <c r="B113" s="26"/>
      <c r="C113" s="27" t="s">
        <v>33</v>
      </c>
      <c r="D113" s="23"/>
      <c r="E113" s="29" t="s">
        <v>34</v>
      </c>
      <c r="F113" s="23"/>
    </row>
    <row r="114" spans="1:6" ht="23.25" x14ac:dyDescent="0.25">
      <c r="A114" s="25"/>
      <c r="B114" s="26"/>
      <c r="C114" s="27"/>
      <c r="D114" s="23"/>
      <c r="E114" s="29"/>
      <c r="F114" s="23"/>
    </row>
    <row r="115" spans="1:6" ht="49.15" customHeight="1" x14ac:dyDescent="0.25">
      <c r="A115" s="38" t="s">
        <v>18</v>
      </c>
      <c r="B115" s="38"/>
      <c r="C115" s="38"/>
      <c r="D115" s="38"/>
      <c r="E115" s="38"/>
      <c r="F115" s="38"/>
    </row>
    <row r="116" spans="1:6" ht="21" customHeight="1" x14ac:dyDescent="0.25">
      <c r="A116" s="3" t="s">
        <v>1</v>
      </c>
      <c r="B116" s="33" t="s">
        <v>2</v>
      </c>
      <c r="C116" s="34"/>
      <c r="D116" s="34"/>
      <c r="E116" s="35"/>
      <c r="F116" s="4"/>
    </row>
    <row r="117" spans="1:6" ht="49.15" customHeight="1" x14ac:dyDescent="0.25">
      <c r="A117" s="5" t="s">
        <v>3</v>
      </c>
      <c r="B117" s="33" t="s">
        <v>16</v>
      </c>
      <c r="C117" s="34"/>
      <c r="D117" s="34"/>
      <c r="E117" s="35"/>
      <c r="F117" s="6">
        <f>SUM(F119:F148)</f>
        <v>0</v>
      </c>
    </row>
    <row r="118" spans="1:6" ht="209.45" customHeight="1" x14ac:dyDescent="0.25">
      <c r="A118" s="7" t="s">
        <v>4</v>
      </c>
      <c r="B118" s="7" t="s">
        <v>25</v>
      </c>
      <c r="C118" s="7" t="s">
        <v>9</v>
      </c>
      <c r="D118" s="7" t="s">
        <v>23</v>
      </c>
      <c r="E118" s="7" t="s">
        <v>28</v>
      </c>
      <c r="F118" s="7" t="s">
        <v>10</v>
      </c>
    </row>
    <row r="119" spans="1:6" x14ac:dyDescent="0.25">
      <c r="A119" s="8">
        <v>1</v>
      </c>
      <c r="B119" s="12"/>
      <c r="C119" s="15"/>
      <c r="D119" s="20"/>
      <c r="E119" s="20"/>
      <c r="F119" s="13"/>
    </row>
    <row r="120" spans="1:6" x14ac:dyDescent="0.25">
      <c r="A120" s="8">
        <v>2</v>
      </c>
      <c r="B120" s="12"/>
      <c r="C120" s="15"/>
      <c r="D120" s="20"/>
      <c r="E120" s="20"/>
      <c r="F120" s="13"/>
    </row>
    <row r="121" spans="1:6" x14ac:dyDescent="0.25">
      <c r="A121" s="8">
        <v>3</v>
      </c>
      <c r="B121" s="12"/>
      <c r="C121" s="15"/>
      <c r="D121" s="20"/>
      <c r="E121" s="20"/>
      <c r="F121" s="13"/>
    </row>
    <row r="122" spans="1:6" x14ac:dyDescent="0.25">
      <c r="A122" s="8">
        <v>4</v>
      </c>
      <c r="B122" s="12"/>
      <c r="C122" s="15"/>
      <c r="D122" s="20"/>
      <c r="E122" s="20"/>
      <c r="F122" s="13"/>
    </row>
    <row r="123" spans="1:6" x14ac:dyDescent="0.25">
      <c r="A123" s="8">
        <v>5</v>
      </c>
      <c r="B123" s="12"/>
      <c r="C123" s="15"/>
      <c r="D123" s="20"/>
      <c r="E123" s="20"/>
      <c r="F123" s="13"/>
    </row>
    <row r="124" spans="1:6" x14ac:dyDescent="0.25">
      <c r="A124" s="8">
        <v>6</v>
      </c>
      <c r="B124" s="12"/>
      <c r="C124" s="15"/>
      <c r="D124" s="20"/>
      <c r="E124" s="20"/>
      <c r="F124" s="13"/>
    </row>
    <row r="125" spans="1:6" x14ac:dyDescent="0.25">
      <c r="A125" s="8">
        <v>7</v>
      </c>
      <c r="B125" s="12"/>
      <c r="C125" s="15"/>
      <c r="D125" s="20"/>
      <c r="E125" s="20"/>
      <c r="F125" s="13"/>
    </row>
    <row r="126" spans="1:6" x14ac:dyDescent="0.25">
      <c r="A126" s="8">
        <v>8</v>
      </c>
      <c r="B126" s="12"/>
      <c r="C126" s="15"/>
      <c r="D126" s="20"/>
      <c r="E126" s="20"/>
      <c r="F126" s="13"/>
    </row>
    <row r="127" spans="1:6" x14ac:dyDescent="0.25">
      <c r="A127" s="8">
        <v>9</v>
      </c>
      <c r="B127" s="12"/>
      <c r="C127" s="15"/>
      <c r="D127" s="20"/>
      <c r="E127" s="20"/>
      <c r="F127" s="13"/>
    </row>
    <row r="128" spans="1:6" x14ac:dyDescent="0.25">
      <c r="A128" s="8">
        <v>10</v>
      </c>
      <c r="B128" s="12"/>
      <c r="C128" s="15"/>
      <c r="D128" s="20"/>
      <c r="E128" s="20"/>
      <c r="F128" s="13"/>
    </row>
    <row r="129" spans="1:6" x14ac:dyDescent="0.25">
      <c r="A129" s="8">
        <v>11</v>
      </c>
      <c r="B129" s="12"/>
      <c r="C129" s="15"/>
      <c r="D129" s="20"/>
      <c r="E129" s="20"/>
      <c r="F129" s="13"/>
    </row>
    <row r="130" spans="1:6" x14ac:dyDescent="0.25">
      <c r="A130" s="8">
        <v>12</v>
      </c>
      <c r="B130" s="12"/>
      <c r="C130" s="15"/>
      <c r="D130" s="20"/>
      <c r="E130" s="20"/>
      <c r="F130" s="13"/>
    </row>
    <row r="131" spans="1:6" x14ac:dyDescent="0.25">
      <c r="A131" s="8">
        <v>13</v>
      </c>
      <c r="B131" s="12"/>
      <c r="C131" s="15"/>
      <c r="D131" s="20"/>
      <c r="E131" s="20"/>
      <c r="F131" s="13"/>
    </row>
    <row r="132" spans="1:6" x14ac:dyDescent="0.25">
      <c r="A132" s="8">
        <v>14</v>
      </c>
      <c r="B132" s="12"/>
      <c r="C132" s="15"/>
      <c r="D132" s="20"/>
      <c r="E132" s="20"/>
      <c r="F132" s="13"/>
    </row>
    <row r="133" spans="1:6" x14ac:dyDescent="0.25">
      <c r="A133" s="8">
        <v>15</v>
      </c>
      <c r="B133" s="12"/>
      <c r="C133" s="15"/>
      <c r="D133" s="20"/>
      <c r="E133" s="20"/>
      <c r="F133" s="13"/>
    </row>
    <row r="134" spans="1:6" x14ac:dyDescent="0.25">
      <c r="A134" s="8">
        <v>16</v>
      </c>
      <c r="B134" s="12"/>
      <c r="C134" s="15"/>
      <c r="D134" s="20"/>
      <c r="E134" s="20"/>
      <c r="F134" s="13"/>
    </row>
    <row r="135" spans="1:6" x14ac:dyDescent="0.25">
      <c r="A135" s="8">
        <v>17</v>
      </c>
      <c r="B135" s="12"/>
      <c r="C135" s="15"/>
      <c r="D135" s="20"/>
      <c r="E135" s="20"/>
      <c r="F135" s="13"/>
    </row>
    <row r="136" spans="1:6" x14ac:dyDescent="0.25">
      <c r="A136" s="8">
        <v>18</v>
      </c>
      <c r="B136" s="12"/>
      <c r="C136" s="15"/>
      <c r="D136" s="20"/>
      <c r="E136" s="20"/>
      <c r="F136" s="13"/>
    </row>
    <row r="137" spans="1:6" x14ac:dyDescent="0.25">
      <c r="A137" s="8">
        <v>19</v>
      </c>
      <c r="B137" s="12"/>
      <c r="C137" s="15"/>
      <c r="D137" s="20"/>
      <c r="E137" s="20"/>
      <c r="F137" s="13"/>
    </row>
    <row r="138" spans="1:6" x14ac:dyDescent="0.25">
      <c r="A138" s="8">
        <v>20</v>
      </c>
      <c r="B138" s="12"/>
      <c r="C138" s="15"/>
      <c r="D138" s="20"/>
      <c r="E138" s="20"/>
      <c r="F138" s="13"/>
    </row>
    <row r="139" spans="1:6" x14ac:dyDescent="0.25">
      <c r="A139" s="8">
        <v>21</v>
      </c>
      <c r="B139" s="12"/>
      <c r="C139" s="15"/>
      <c r="D139" s="20"/>
      <c r="E139" s="20"/>
      <c r="F139" s="13"/>
    </row>
    <row r="140" spans="1:6" x14ac:dyDescent="0.25">
      <c r="A140" s="8">
        <v>22</v>
      </c>
      <c r="B140" s="12"/>
      <c r="C140" s="15"/>
      <c r="D140" s="20"/>
      <c r="E140" s="20"/>
      <c r="F140" s="13"/>
    </row>
    <row r="141" spans="1:6" x14ac:dyDescent="0.25">
      <c r="A141" s="8">
        <v>23</v>
      </c>
      <c r="B141" s="12"/>
      <c r="C141" s="15"/>
      <c r="D141" s="20"/>
      <c r="E141" s="20"/>
      <c r="F141" s="13"/>
    </row>
    <row r="142" spans="1:6" x14ac:dyDescent="0.25">
      <c r="A142" s="8">
        <v>24</v>
      </c>
      <c r="B142" s="12"/>
      <c r="C142" s="15"/>
      <c r="D142" s="20"/>
      <c r="E142" s="20"/>
      <c r="F142" s="13"/>
    </row>
    <row r="143" spans="1:6" x14ac:dyDescent="0.25">
      <c r="A143" s="8">
        <v>25</v>
      </c>
      <c r="B143" s="12"/>
      <c r="C143" s="15"/>
      <c r="D143" s="20"/>
      <c r="E143" s="20"/>
      <c r="F143" s="13"/>
    </row>
    <row r="144" spans="1:6" x14ac:dyDescent="0.25">
      <c r="A144" s="8">
        <v>26</v>
      </c>
      <c r="B144" s="12"/>
      <c r="C144" s="15"/>
      <c r="D144" s="20"/>
      <c r="E144" s="20"/>
      <c r="F144" s="13"/>
    </row>
    <row r="145" spans="1:6" x14ac:dyDescent="0.25">
      <c r="A145" s="8">
        <v>27</v>
      </c>
      <c r="B145" s="12"/>
      <c r="C145" s="15"/>
      <c r="D145" s="20"/>
      <c r="E145" s="20"/>
      <c r="F145" s="13"/>
    </row>
    <row r="146" spans="1:6" x14ac:dyDescent="0.25">
      <c r="A146" s="8">
        <v>28</v>
      </c>
      <c r="B146" s="12"/>
      <c r="C146" s="15"/>
      <c r="D146" s="20"/>
      <c r="E146" s="20"/>
      <c r="F146" s="13"/>
    </row>
    <row r="147" spans="1:6" x14ac:dyDescent="0.25">
      <c r="A147" s="8">
        <v>29</v>
      </c>
      <c r="B147" s="12"/>
      <c r="C147" s="15"/>
      <c r="D147" s="20"/>
      <c r="E147" s="20"/>
      <c r="F147" s="13"/>
    </row>
    <row r="148" spans="1:6" x14ac:dyDescent="0.25">
      <c r="A148" s="8">
        <v>30</v>
      </c>
      <c r="B148" s="12"/>
      <c r="C148" s="15"/>
      <c r="D148" s="20"/>
      <c r="E148" s="20"/>
      <c r="F148" s="13"/>
    </row>
    <row r="149" spans="1:6" ht="40.15" customHeight="1" x14ac:dyDescent="0.25">
      <c r="A149" s="3" t="s">
        <v>1</v>
      </c>
      <c r="B149" s="33" t="str">
        <f>IF(F149&lt;0,"გადახარჯვა არაფინანსური აქტივები (მათ შორის კვლევისთვის საჭირო აღჭურვილობა) მუხლში (ლარი)","ნაშთი  არაფინანსური აქტივების (მათ შორის კვლევისთვის საჭირო აღჭურვილობა მუხლში) (ლარი)")</f>
        <v>ნაშთი  არაფინანსური აქტივების (მათ შორის კვლევისთვის საჭირო აღჭურვილობა მუხლში) (ლარი)</v>
      </c>
      <c r="C149" s="34"/>
      <c r="D149" s="34"/>
      <c r="E149" s="35"/>
      <c r="F149" s="6">
        <f>F116-F117</f>
        <v>0</v>
      </c>
    </row>
    <row r="150" spans="1:6" ht="23.25" x14ac:dyDescent="0.25">
      <c r="A150" s="36" t="s">
        <v>35</v>
      </c>
      <c r="B150" s="37"/>
      <c r="C150" s="37"/>
      <c r="D150" s="37"/>
      <c r="E150" s="37"/>
      <c r="F150" s="37"/>
    </row>
    <row r="151" spans="1:6" ht="23.25" x14ac:dyDescent="0.25">
      <c r="A151" s="53" t="s">
        <v>11</v>
      </c>
      <c r="B151" s="45"/>
      <c r="C151" s="45"/>
      <c r="D151" s="45"/>
      <c r="E151" s="45"/>
      <c r="F151" s="46"/>
    </row>
    <row r="152" spans="1:6" ht="18.75" x14ac:dyDescent="0.25">
      <c r="A152" s="3" t="s">
        <v>1</v>
      </c>
      <c r="B152" s="33" t="s">
        <v>2</v>
      </c>
      <c r="C152" s="35"/>
      <c r="D152" s="19"/>
      <c r="E152" s="19"/>
      <c r="F152" s="4"/>
    </row>
    <row r="153" spans="1:6" ht="23.25" x14ac:dyDescent="0.25">
      <c r="A153" s="5" t="s">
        <v>3</v>
      </c>
      <c r="B153" s="33" t="s">
        <v>16</v>
      </c>
      <c r="C153" s="34"/>
      <c r="D153" s="34"/>
      <c r="E153" s="35"/>
      <c r="F153" s="6">
        <f>F155</f>
        <v>0</v>
      </c>
    </row>
    <row r="154" spans="1:6" ht="102.6" customHeight="1" x14ac:dyDescent="0.25">
      <c r="A154" s="5"/>
      <c r="B154" s="7" t="s">
        <v>25</v>
      </c>
      <c r="C154" s="7"/>
      <c r="D154" s="7" t="s">
        <v>21</v>
      </c>
      <c r="E154" s="7" t="s">
        <v>19</v>
      </c>
      <c r="F154" s="7" t="s">
        <v>26</v>
      </c>
    </row>
    <row r="155" spans="1:6" ht="102.6" customHeight="1" x14ac:dyDescent="0.25">
      <c r="A155" s="5"/>
      <c r="B155" s="7"/>
      <c r="C155" s="7"/>
      <c r="D155" s="7"/>
      <c r="E155" s="22" t="s">
        <v>24</v>
      </c>
      <c r="F155" s="7"/>
    </row>
    <row r="156" spans="1:6" ht="18" customHeight="1" x14ac:dyDescent="0.25">
      <c r="A156" s="3" t="s">
        <v>1</v>
      </c>
      <c r="B156" s="33" t="str">
        <f>IF(F156&lt;0,"გადახარჯვა ზედნადები ხარჯის მუხლში (ლარი)","ნაშთი ზედნადები ხარჯის მუხლში (ლარი)")</f>
        <v>ნაშთი ზედნადები ხარჯის მუხლში (ლარი)</v>
      </c>
      <c r="C156" s="34"/>
      <c r="D156" s="34"/>
      <c r="E156" s="35"/>
      <c r="F156" s="6">
        <f>F152-F153</f>
        <v>0</v>
      </c>
    </row>
    <row r="157" spans="1:6" ht="23.25" x14ac:dyDescent="0.25">
      <c r="A157" s="36" t="s">
        <v>6</v>
      </c>
      <c r="B157" s="37"/>
      <c r="C157" s="37"/>
      <c r="D157" s="37"/>
      <c r="E157" s="37"/>
      <c r="F157" s="37"/>
    </row>
    <row r="158" spans="1:6" ht="18" customHeight="1" x14ac:dyDescent="0.25">
      <c r="A158" s="3"/>
      <c r="B158" s="33" t="s">
        <v>12</v>
      </c>
      <c r="C158" s="34"/>
      <c r="D158" s="34"/>
      <c r="E158" s="35"/>
      <c r="F158" s="6">
        <f>F8+F34+F57+F78+F117+F153</f>
        <v>0</v>
      </c>
    </row>
    <row r="159" spans="1:6" ht="18" customHeight="1" x14ac:dyDescent="0.25">
      <c r="A159" s="3" t="s">
        <v>1</v>
      </c>
      <c r="B159" s="33" t="str">
        <f>IF(F159&lt;0,"ჯამური გადახარჯვა ფონდის მხრიდან ჩარიცხული თანხიდან (ლარი)","ჯამური ნაშთი ფონდის მხრიდან ჩარიცხული თანხიდან (ლარი)")</f>
        <v>ჯამური ნაშთი ფონდის მხრიდან ჩარიცხული თანხიდან (ლარი)</v>
      </c>
      <c r="C159" s="34"/>
      <c r="D159" s="34"/>
      <c r="E159" s="35"/>
      <c r="F159" s="6">
        <f>F30+F50+F73+F110+F149+F156</f>
        <v>0</v>
      </c>
    </row>
    <row r="160" spans="1:6" x14ac:dyDescent="0.25">
      <c r="A160" s="1"/>
      <c r="B160" s="2"/>
      <c r="C160" s="2"/>
      <c r="D160" s="2"/>
      <c r="E160" s="2"/>
      <c r="F160" s="16"/>
    </row>
    <row r="161" spans="1:6" ht="37.15" customHeight="1" x14ac:dyDescent="0.25">
      <c r="A161" s="17"/>
      <c r="B161" s="48" t="s">
        <v>13</v>
      </c>
      <c r="C161" s="49"/>
      <c r="D161" s="49"/>
      <c r="E161" s="50"/>
      <c r="F161" s="4"/>
    </row>
    <row r="162" spans="1:6" x14ac:dyDescent="0.25">
      <c r="A162" s="1"/>
      <c r="B162" s="2"/>
      <c r="C162" s="2"/>
      <c r="D162" s="2"/>
      <c r="E162" s="2"/>
      <c r="F162" s="16"/>
    </row>
    <row r="163" spans="1:6" ht="47.45" customHeight="1" x14ac:dyDescent="0.25">
      <c r="A163" s="47" t="s">
        <v>38</v>
      </c>
      <c r="B163" s="47"/>
      <c r="C163" s="47"/>
      <c r="D163" s="47"/>
      <c r="E163" s="47"/>
      <c r="F163" s="47"/>
    </row>
    <row r="164" spans="1:6" ht="47.45" customHeight="1" x14ac:dyDescent="0.25">
      <c r="A164" s="18"/>
      <c r="B164" s="18"/>
      <c r="C164" s="27" t="s">
        <v>33</v>
      </c>
      <c r="D164" s="28"/>
      <c r="E164" s="29" t="s">
        <v>34</v>
      </c>
      <c r="F164" s="23"/>
    </row>
    <row r="165" spans="1:6" ht="33.6" customHeight="1" x14ac:dyDescent="0.25">
      <c r="F165" s="32"/>
    </row>
    <row r="166" spans="1:6" ht="28.15" customHeight="1" x14ac:dyDescent="0.25">
      <c r="C166" s="24"/>
      <c r="D166" s="30"/>
      <c r="E166" s="21"/>
      <c r="F166" s="30"/>
    </row>
    <row r="167" spans="1:6" x14ac:dyDescent="0.25">
      <c r="A167" s="1"/>
      <c r="B167" s="2"/>
      <c r="C167" s="2"/>
      <c r="D167" s="2"/>
      <c r="E167" s="2"/>
      <c r="F167" s="31"/>
    </row>
  </sheetData>
  <mergeCells count="38">
    <mergeCell ref="B2:C2"/>
    <mergeCell ref="B3:C3"/>
    <mergeCell ref="B4:C4"/>
    <mergeCell ref="A6:F6"/>
    <mergeCell ref="B153:E153"/>
    <mergeCell ref="B156:E156"/>
    <mergeCell ref="A163:F163"/>
    <mergeCell ref="B161:E161"/>
    <mergeCell ref="A111:F111"/>
    <mergeCell ref="A151:F151"/>
    <mergeCell ref="A76:F76"/>
    <mergeCell ref="B77:E77"/>
    <mergeCell ref="B158:E158"/>
    <mergeCell ref="B159:E159"/>
    <mergeCell ref="A31:F31"/>
    <mergeCell ref="A32:F32"/>
    <mergeCell ref="A51:F51"/>
    <mergeCell ref="A150:F150"/>
    <mergeCell ref="B152:C152"/>
    <mergeCell ref="A157:F157"/>
    <mergeCell ref="A55:F55"/>
    <mergeCell ref="B56:E56"/>
    <mergeCell ref="B57:E57"/>
    <mergeCell ref="B73:E73"/>
    <mergeCell ref="B78:E78"/>
    <mergeCell ref="B110:E110"/>
    <mergeCell ref="B116:E116"/>
    <mergeCell ref="B117:E117"/>
    <mergeCell ref="B149:E149"/>
    <mergeCell ref="A115:F115"/>
    <mergeCell ref="A75:F75"/>
    <mergeCell ref="A74:F74"/>
    <mergeCell ref="B7:E7"/>
    <mergeCell ref="B8:E8"/>
    <mergeCell ref="B33:E33"/>
    <mergeCell ref="B34:E34"/>
    <mergeCell ref="B50:E50"/>
    <mergeCell ref="B30:E30"/>
  </mergeCells>
  <conditionalFormatting sqref="F161">
    <cfRule type="containsBlanks" dxfId="6" priority="3">
      <formula>LEN(TRIM(F161))=0</formula>
    </cfRule>
  </conditionalFormatting>
  <conditionalFormatting sqref="F116">
    <cfRule type="containsBlanks" dxfId="5" priority="2">
      <formula>LEN(TRIM(F116))=0</formula>
    </cfRule>
  </conditionalFormatting>
  <conditionalFormatting sqref="F7">
    <cfRule type="containsBlanks" dxfId="4" priority="7">
      <formula>LEN(TRIM(F7))=0</formula>
    </cfRule>
  </conditionalFormatting>
  <conditionalFormatting sqref="F33">
    <cfRule type="containsBlanks" dxfId="3" priority="6">
      <formula>LEN(TRIM(F33))=0</formula>
    </cfRule>
  </conditionalFormatting>
  <conditionalFormatting sqref="F77">
    <cfRule type="containsBlanks" dxfId="2" priority="5">
      <formula>LEN(TRIM(F77))=0</formula>
    </cfRule>
  </conditionalFormatting>
  <conditionalFormatting sqref="F152">
    <cfRule type="containsBlanks" dxfId="1" priority="4">
      <formula>LEN(TRIM(F152))=0</formula>
    </cfRule>
  </conditionalFormatting>
  <conditionalFormatting sqref="F56">
    <cfRule type="containsBlanks" dxfId="0" priority="1">
      <formula>LEN(TRIM(F56))=0</formula>
    </cfRule>
  </conditionalFormatting>
  <pageMargins left="0.7" right="0.7" top="0.75" bottom="0.75" header="0.3" footer="0.3"/>
  <pageSetup paperSize="9" scale="32" orientation="landscape" r:id="rId1"/>
  <rowBreaks count="2" manualBreakCount="2">
    <brk id="54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2020-10-22T11:24:58Z</dcterms:modified>
</cp:coreProperties>
</file>